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2\UserData$\hmulder\My Documents\enschede\VM 2 algemeen\"/>
    </mc:Choice>
  </mc:AlternateContent>
  <bookViews>
    <workbookView xWindow="240" yWindow="132" windowWidth="20112" windowHeight="7932"/>
  </bookViews>
  <sheets>
    <sheet name="beoordelingsformulier" sheetId="1" r:id="rId1"/>
    <sheet name="Omzettingstabel" sheetId="2" r:id="rId2"/>
    <sheet name="Blad3" sheetId="3" r:id="rId3"/>
  </sheets>
  <definedNames>
    <definedName name="_xlnm.Print_Area" localSheetId="0">beoordelingsformulier!$A$1:$F$59</definedName>
  </definedNames>
  <calcPr calcId="162913" concurrentCalc="0"/>
</workbook>
</file>

<file path=xl/calcChain.xml><?xml version="1.0" encoding="utf-8"?>
<calcChain xmlns="http://schemas.openxmlformats.org/spreadsheetml/2006/main">
  <c r="F38" i="1" l="1"/>
  <c r="C43" i="1"/>
  <c r="A40" i="1"/>
  <c r="A38" i="1"/>
  <c r="A23" i="1"/>
  <c r="A24" i="1"/>
  <c r="A25" i="1"/>
  <c r="A27" i="1"/>
  <c r="A28" i="1"/>
  <c r="A30" i="1"/>
  <c r="A31" i="1"/>
  <c r="A32" i="1"/>
  <c r="A33" i="1"/>
  <c r="A34" i="1"/>
  <c r="A35" i="1"/>
  <c r="A36" i="1"/>
  <c r="A37" i="1"/>
  <c r="A41" i="1"/>
  <c r="A42" i="1"/>
  <c r="F22" i="1"/>
  <c r="B48" i="1"/>
  <c r="C3" i="2"/>
  <c r="C4" i="2"/>
  <c r="D6" i="2"/>
  <c r="C45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C46" i="1"/>
  <c r="B7" i="2"/>
  <c r="A8" i="2"/>
  <c r="A9" i="2"/>
  <c r="B9" i="2"/>
  <c r="B8" i="2"/>
  <c r="A10" i="2"/>
  <c r="B10" i="2"/>
  <c r="A11" i="2"/>
  <c r="A12" i="2"/>
  <c r="B11" i="2"/>
  <c r="A13" i="2"/>
  <c r="B12" i="2"/>
  <c r="A14" i="2"/>
  <c r="B13" i="2"/>
  <c r="A15" i="2"/>
  <c r="B14" i="2"/>
  <c r="A16" i="2"/>
  <c r="B15" i="2"/>
  <c r="A17" i="2"/>
  <c r="B16" i="2"/>
  <c r="A18" i="2"/>
  <c r="B17" i="2"/>
  <c r="A19" i="2"/>
  <c r="B18" i="2"/>
  <c r="A20" i="2"/>
  <c r="B19" i="2"/>
  <c r="A21" i="2"/>
  <c r="B20" i="2"/>
  <c r="A22" i="2"/>
  <c r="B21" i="2"/>
  <c r="A23" i="2"/>
  <c r="B22" i="2"/>
  <c r="A24" i="2"/>
  <c r="B23" i="2"/>
  <c r="A25" i="2"/>
  <c r="B24" i="2"/>
  <c r="A26" i="2"/>
  <c r="B25" i="2"/>
  <c r="A27" i="2"/>
  <c r="B26" i="2"/>
  <c r="A28" i="2"/>
  <c r="B27" i="2"/>
  <c r="A29" i="2"/>
  <c r="B28" i="2"/>
  <c r="A30" i="2"/>
  <c r="B29" i="2"/>
  <c r="A31" i="2"/>
  <c r="B30" i="2"/>
  <c r="A32" i="2"/>
  <c r="B31" i="2"/>
  <c r="A33" i="2"/>
  <c r="B32" i="2"/>
  <c r="A34" i="2"/>
  <c r="B33" i="2"/>
  <c r="A35" i="2"/>
  <c r="B34" i="2"/>
  <c r="A36" i="2"/>
  <c r="B35" i="2"/>
  <c r="A37" i="2"/>
  <c r="B36" i="2"/>
  <c r="A38" i="2"/>
  <c r="B37" i="2"/>
  <c r="A39" i="2"/>
  <c r="B38" i="2"/>
  <c r="A40" i="2"/>
  <c r="B39" i="2"/>
  <c r="A41" i="2"/>
  <c r="B40" i="2"/>
  <c r="A42" i="2"/>
  <c r="B41" i="2"/>
  <c r="A43" i="2"/>
  <c r="B42" i="2"/>
  <c r="A44" i="2"/>
  <c r="B43" i="2"/>
  <c r="A45" i="2"/>
  <c r="B44" i="2"/>
  <c r="A46" i="2"/>
  <c r="B45" i="2"/>
  <c r="A47" i="2"/>
  <c r="B46" i="2"/>
  <c r="A48" i="2"/>
  <c r="B47" i="2"/>
  <c r="A49" i="2"/>
  <c r="B48" i="2"/>
  <c r="A50" i="2"/>
  <c r="B49" i="2"/>
  <c r="A51" i="2"/>
  <c r="B50" i="2"/>
  <c r="A52" i="2"/>
  <c r="B51" i="2"/>
  <c r="A53" i="2"/>
  <c r="B52" i="2"/>
  <c r="A54" i="2"/>
  <c r="B53" i="2"/>
  <c r="A55" i="2"/>
  <c r="B54" i="2"/>
  <c r="A56" i="2"/>
  <c r="B55" i="2"/>
  <c r="A57" i="2"/>
  <c r="B56" i="2"/>
  <c r="A58" i="2"/>
  <c r="B57" i="2"/>
  <c r="A59" i="2"/>
  <c r="B58" i="2"/>
  <c r="A60" i="2"/>
  <c r="B59" i="2"/>
  <c r="A61" i="2"/>
  <c r="B60" i="2"/>
  <c r="A62" i="2"/>
  <c r="B61" i="2"/>
  <c r="A63" i="2"/>
  <c r="B62" i="2"/>
  <c r="A64" i="2"/>
  <c r="B63" i="2"/>
  <c r="A65" i="2"/>
  <c r="B64" i="2"/>
  <c r="A66" i="2"/>
  <c r="B65" i="2"/>
  <c r="A67" i="2"/>
  <c r="B66" i="2"/>
  <c r="A68" i="2"/>
  <c r="B67" i="2"/>
  <c r="A69" i="2"/>
  <c r="B68" i="2"/>
  <c r="A70" i="2"/>
  <c r="B69" i="2"/>
  <c r="A71" i="2"/>
  <c r="B70" i="2"/>
  <c r="A72" i="2"/>
  <c r="B71" i="2"/>
  <c r="A73" i="2"/>
  <c r="B72" i="2"/>
  <c r="A74" i="2"/>
  <c r="B73" i="2"/>
  <c r="A75" i="2"/>
  <c r="B74" i="2"/>
  <c r="A76" i="2"/>
  <c r="B75" i="2"/>
  <c r="A77" i="2"/>
  <c r="B77" i="2"/>
  <c r="B76" i="2"/>
</calcChain>
</file>

<file path=xl/sharedStrings.xml><?xml version="1.0" encoding="utf-8"?>
<sst xmlns="http://schemas.openxmlformats.org/spreadsheetml/2006/main" count="58" uniqueCount="56">
  <si>
    <t>Vul per beoordelingscriterium steeds een 0, 1 of 2 in:</t>
  </si>
  <si>
    <t>0 = onvoldoende</t>
  </si>
  <si>
    <t>1 = voldoende</t>
  </si>
  <si>
    <t>2 = goed</t>
  </si>
  <si>
    <t xml:space="preserve">Beoordelaarsinstructie: </t>
  </si>
  <si>
    <t>Score</t>
  </si>
  <si>
    <t xml:space="preserve">Beoordelingscriteria </t>
  </si>
  <si>
    <t>Totaal aantal punten</t>
  </si>
  <si>
    <t>Cijfer</t>
  </si>
  <si>
    <t xml:space="preserve">Omzettingstabel </t>
  </si>
  <si>
    <t xml:space="preserve">Eindoordeel  in woorden: </t>
  </si>
  <si>
    <t>Hier kun je trots op zijn:</t>
  </si>
  <si>
    <t>Hier moet je nog aan werken:</t>
  </si>
  <si>
    <t xml:space="preserve">Naam student: </t>
  </si>
  <si>
    <t>Groep:</t>
  </si>
  <si>
    <t>Crebo:</t>
  </si>
  <si>
    <t>Beoordelingsformulier</t>
  </si>
  <si>
    <t>Datum afname:</t>
  </si>
  <si>
    <t>Max. aantal punten:</t>
  </si>
  <si>
    <t xml:space="preserve">Cesuur: </t>
  </si>
  <si>
    <t>punten is voldoende (5,5)</t>
  </si>
  <si>
    <t>max. score=</t>
  </si>
  <si>
    <t>cesuur =</t>
  </si>
  <si>
    <t>Het cijfer wordt berekend met een formule op basis van de cesuur (minimale score voor een voldoende van 5,5)</t>
  </si>
  <si>
    <t>Indien je voor een bepaald criterium geen onvoldoende mag hebben wordt dit aangegeven met een x (harde eis).</t>
  </si>
  <si>
    <t>Harde eis</t>
  </si>
  <si>
    <t>x</t>
  </si>
  <si>
    <t>; voldaan</t>
  </si>
  <si>
    <t>Ja / Nee</t>
  </si>
  <si>
    <t>Behaald? (Cijfer minimaal een 5,5  en eventuele harde eis(en) behaald)</t>
  </si>
  <si>
    <t>Voor alle mogelijke scores en bijbehorende cijfers kan de omzettingstabel worden geraadpleegd.</t>
  </si>
  <si>
    <t xml:space="preserve">Product  </t>
  </si>
  <si>
    <t>De haag is op de juiste vaktechnische wijze onderhouden.</t>
  </si>
  <si>
    <t>Het onderhoud aan de border is op een juiste manier uitgevoerd.</t>
  </si>
  <si>
    <t>Het gazon is op de juiste vaktechnische wijze onderhouden.</t>
  </si>
  <si>
    <t>De werkbon is correct ingevuld.</t>
  </si>
  <si>
    <t>Proces - Voorbereiding</t>
  </si>
  <si>
    <t>Proces - Uitvoering</t>
  </si>
  <si>
    <t>Proces - Afronding</t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</si>
  <si>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Het afval is afgevoerd volgens de geldende richtlijnen.</t>
    </r>
  </si>
  <si>
    <t>De gereedschappen en machines zijn schoongemaakt en opgeruimd.</t>
  </si>
  <si>
    <t>De gebruikte materialen en machines en de gemaakte uren zijn correct verwerkt op de werkbon.</t>
  </si>
  <si>
    <t>Toets:</t>
  </si>
  <si>
    <t>25452 (Medewerker hovenier)</t>
  </si>
  <si>
    <t>Integrale opdracht 1: Groenonderhoud basis</t>
  </si>
  <si>
    <r>
      <rPr>
        <sz val="7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Je bent op de hoogte van de planning van het werk.</t>
    </r>
  </si>
  <si>
    <t>Je hebt de afgesproken gereedschappen bij je.</t>
  </si>
  <si>
    <t>Je houdt je aan de gemaakte afspraken over werktijden (begintijd, pauzetijd, eindtijd).</t>
  </si>
  <si>
    <t>Je draagt de juiste werkkleding, schoenen en persoonlijke beschermingsmiddelen (PBM).</t>
  </si>
  <si>
    <t>Je houdt rekening met de veiligheidsvoorschriften.</t>
  </si>
  <si>
    <t xml:space="preserve">De samenwerking met collega’s verloopt soepel. </t>
  </si>
  <si>
    <t>Bij twijfel en onduidelijkheden raadpleeg je tijdig begeleider of opdrachtgever.</t>
  </si>
  <si>
    <t>Je werkt volgens instructie/opdracht.</t>
  </si>
  <si>
    <t>Je gebruikt de materialen en middelen op effectieve en bedreven wijze.</t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</si>
  <si>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Je werkt zorgvuldig en precies.</t>
    </r>
  </si>
  <si>
    <t>Je voert de opdracht binnen de gestelde tijd uit.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</si>
</sst>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7"/>
      <color theme="1"/>
      <name val="Arial"/>
      <family val="2"/>
    </font>
    <font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/>
    <xf numFmtId="0" fontId="0" fillId="0" borderId="0" xfId="0" applyFont="1"/>
    <xf numFmtId="0" fontId="0" fillId="0" borderId="1" xfId="0" applyFont="1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1" xfId="0" applyFont="1" applyBorder="1"/>
    <xf numFmtId="0" fontId="0" fillId="0" borderId="0" xfId="0" applyNumberFormat="1"/>
    <xf numFmtId="164" fontId="0" fillId="0" borderId="1" xfId="0" applyNumberFormat="1" applyBorder="1"/>
    <xf numFmtId="0" fontId="4" fillId="0" borderId="0" xfId="0" applyFont="1" applyFill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7" fillId="3" borderId="1" xfId="0" applyFont="1" applyFill="1" applyBorder="1"/>
    <xf numFmtId="0" fontId="7" fillId="4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0" xfId="0" applyFont="1" applyFill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7" fillId="0" borderId="4" xfId="0" applyFont="1" applyBorder="1" applyAlignment="1">
      <alignment horizontal="right"/>
    </xf>
    <xf numFmtId="0" fontId="8" fillId="0" borderId="4" xfId="0" applyFont="1" applyBorder="1"/>
    <xf numFmtId="0" fontId="8" fillId="0" borderId="0" xfId="0" applyFont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8" fillId="0" borderId="3" xfId="0" applyFont="1" applyBorder="1"/>
    <xf numFmtId="0" fontId="10" fillId="2" borderId="2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</cellXfs>
  <cellStyles count="1">
    <cellStyle name="Standaard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zoomScaleNormal="100" workbookViewId="0">
      <selection activeCell="B42" sqref="B42"/>
    </sheetView>
  </sheetViews>
  <sheetFormatPr defaultRowHeight="14.4" x14ac:dyDescent="0.3"/>
  <cols>
    <col min="1" max="1" width="20.109375" customWidth="1"/>
    <col min="2" max="2" width="70.109375" customWidth="1"/>
    <col min="3" max="3" width="15.5546875" bestFit="1" customWidth="1"/>
  </cols>
  <sheetData>
    <row r="1" spans="1:6" ht="17.399999999999999" x14ac:dyDescent="0.3">
      <c r="A1" s="12" t="s">
        <v>16</v>
      </c>
    </row>
    <row r="3" spans="1:6" x14ac:dyDescent="0.3">
      <c r="A3" s="13" t="s">
        <v>42</v>
      </c>
      <c r="B3" s="14" t="s">
        <v>44</v>
      </c>
      <c r="C3" s="14"/>
      <c r="D3" s="14"/>
      <c r="E3" s="14"/>
      <c r="F3" s="14"/>
    </row>
    <row r="4" spans="1:6" x14ac:dyDescent="0.3">
      <c r="A4" s="14"/>
      <c r="B4" s="14"/>
      <c r="C4" s="14"/>
      <c r="D4" s="14"/>
      <c r="E4" s="14"/>
      <c r="F4" s="14"/>
    </row>
    <row r="5" spans="1:6" x14ac:dyDescent="0.3">
      <c r="A5" s="13" t="s">
        <v>13</v>
      </c>
      <c r="B5" s="14"/>
      <c r="C5" s="14"/>
      <c r="D5" s="14"/>
      <c r="E5" s="14"/>
      <c r="F5" s="14"/>
    </row>
    <row r="6" spans="1:6" x14ac:dyDescent="0.3">
      <c r="A6" s="13" t="s">
        <v>14</v>
      </c>
      <c r="B6" s="14"/>
      <c r="C6" s="14"/>
      <c r="D6" s="14"/>
      <c r="E6" s="14"/>
      <c r="F6" s="14"/>
    </row>
    <row r="7" spans="1:6" x14ac:dyDescent="0.3">
      <c r="A7" s="13" t="s">
        <v>15</v>
      </c>
      <c r="B7" s="14" t="s">
        <v>43</v>
      </c>
      <c r="C7" s="14"/>
      <c r="D7" s="14"/>
      <c r="E7" s="14"/>
      <c r="F7" s="14"/>
    </row>
    <row r="8" spans="1:6" x14ac:dyDescent="0.3">
      <c r="A8" s="13" t="s">
        <v>17</v>
      </c>
      <c r="B8" s="14"/>
      <c r="C8" s="14"/>
      <c r="D8" s="14"/>
      <c r="E8" s="14"/>
      <c r="F8" s="14"/>
    </row>
    <row r="9" spans="1:6" x14ac:dyDescent="0.3">
      <c r="A9" s="14"/>
      <c r="B9" s="14"/>
      <c r="C9" s="14"/>
      <c r="D9" s="14"/>
      <c r="E9" s="14"/>
      <c r="F9" s="14"/>
    </row>
    <row r="10" spans="1:6" x14ac:dyDescent="0.3">
      <c r="A10" s="15" t="s">
        <v>4</v>
      </c>
      <c r="B10" s="14"/>
      <c r="C10" s="16"/>
      <c r="D10" s="16"/>
      <c r="E10" s="14"/>
      <c r="F10" s="14"/>
    </row>
    <row r="11" spans="1:6" x14ac:dyDescent="0.3">
      <c r="A11" s="1" t="s">
        <v>0</v>
      </c>
      <c r="B11" s="14"/>
      <c r="C11" s="1"/>
      <c r="D11" s="1"/>
      <c r="E11" s="14"/>
      <c r="F11" s="14"/>
    </row>
    <row r="12" spans="1:6" x14ac:dyDescent="0.3">
      <c r="A12" s="14" t="s">
        <v>1</v>
      </c>
      <c r="B12" s="14"/>
      <c r="C12" s="2"/>
      <c r="D12" s="2"/>
      <c r="E12" s="14"/>
      <c r="F12" s="14"/>
    </row>
    <row r="13" spans="1:6" x14ac:dyDescent="0.3">
      <c r="A13" s="14" t="s">
        <v>2</v>
      </c>
      <c r="B13" s="14"/>
      <c r="C13" s="2"/>
      <c r="D13" s="2"/>
      <c r="E13" s="14"/>
      <c r="F13" s="14"/>
    </row>
    <row r="14" spans="1:6" x14ac:dyDescent="0.3">
      <c r="A14" s="14" t="s">
        <v>3</v>
      </c>
      <c r="B14" s="14"/>
      <c r="C14" s="2"/>
      <c r="D14" s="2"/>
      <c r="E14" s="14"/>
      <c r="F14" s="14"/>
    </row>
    <row r="15" spans="1:6" x14ac:dyDescent="0.3">
      <c r="A15" s="14"/>
      <c r="B15" s="14"/>
      <c r="C15" s="2"/>
      <c r="D15" s="2"/>
      <c r="E15" s="14"/>
      <c r="F15" s="14"/>
    </row>
    <row r="16" spans="1:6" x14ac:dyDescent="0.3">
      <c r="A16" s="1" t="s">
        <v>23</v>
      </c>
      <c r="B16" s="14"/>
      <c r="C16" s="2"/>
      <c r="D16" s="2"/>
      <c r="E16" s="14"/>
      <c r="F16" s="14"/>
    </row>
    <row r="17" spans="1:6" x14ac:dyDescent="0.3">
      <c r="A17" s="14" t="s">
        <v>30</v>
      </c>
      <c r="B17" s="1"/>
      <c r="C17" s="2"/>
      <c r="D17" s="2"/>
      <c r="E17" s="14"/>
      <c r="F17" s="14"/>
    </row>
    <row r="18" spans="1:6" x14ac:dyDescent="0.3">
      <c r="A18" s="14" t="s">
        <v>24</v>
      </c>
      <c r="B18" s="1"/>
      <c r="C18" s="2"/>
      <c r="D18" s="2"/>
      <c r="E18" s="14"/>
      <c r="F18" s="14"/>
    </row>
    <row r="19" spans="1:6" x14ac:dyDescent="0.3">
      <c r="A19" s="14"/>
      <c r="B19" s="1"/>
      <c r="C19" s="2"/>
      <c r="D19" s="2"/>
      <c r="E19" s="14"/>
      <c r="F19" s="14"/>
    </row>
    <row r="20" spans="1:6" x14ac:dyDescent="0.3">
      <c r="A20" s="14"/>
      <c r="B20" s="17" t="s">
        <v>6</v>
      </c>
      <c r="C20" s="18" t="s">
        <v>5</v>
      </c>
      <c r="D20" s="19"/>
      <c r="E20" s="20" t="s">
        <v>25</v>
      </c>
      <c r="F20" s="20" t="s">
        <v>27</v>
      </c>
    </row>
    <row r="21" spans="1:6" x14ac:dyDescent="0.3">
      <c r="A21" s="14"/>
      <c r="B21" s="37" t="s">
        <v>31</v>
      </c>
      <c r="C21" s="38"/>
      <c r="D21" s="11"/>
      <c r="E21" s="21" t="s">
        <v>26</v>
      </c>
      <c r="F21" s="21" t="s">
        <v>28</v>
      </c>
    </row>
    <row r="22" spans="1:6" x14ac:dyDescent="0.3">
      <c r="A22" s="14">
        <v>1</v>
      </c>
      <c r="B22" s="26" t="s">
        <v>32</v>
      </c>
      <c r="C22" s="22"/>
      <c r="D22" s="23"/>
      <c r="E22" s="24"/>
      <c r="F22" s="24" t="str">
        <f>IF(AND(E22="x",C22=0),"Nee",IF(E22="x","Ja"," "))</f>
        <v xml:space="preserve"> </v>
      </c>
    </row>
    <row r="23" spans="1:6" x14ac:dyDescent="0.3">
      <c r="A23" s="14">
        <f>A22+1</f>
        <v>2</v>
      </c>
      <c r="B23" s="26" t="s">
        <v>33</v>
      </c>
      <c r="C23" s="22"/>
      <c r="D23" s="23"/>
      <c r="E23" s="24"/>
      <c r="F23" s="24" t="str">
        <f t="shared" ref="F23:F42" si="0">IF(AND(E23="x",C23=0),"Nee",IF(E23="x","Ja"," "))</f>
        <v xml:space="preserve"> </v>
      </c>
    </row>
    <row r="24" spans="1:6" x14ac:dyDescent="0.3">
      <c r="A24" s="14">
        <f>A23+1</f>
        <v>3</v>
      </c>
      <c r="B24" s="26" t="s">
        <v>34</v>
      </c>
      <c r="C24" s="22"/>
      <c r="D24" s="23"/>
      <c r="E24" s="24"/>
      <c r="F24" s="24"/>
    </row>
    <row r="25" spans="1:6" x14ac:dyDescent="0.3">
      <c r="A25" s="14">
        <f>A24+1</f>
        <v>4</v>
      </c>
      <c r="B25" s="26" t="s">
        <v>35</v>
      </c>
      <c r="C25" s="22"/>
      <c r="D25" s="23"/>
      <c r="E25" s="24"/>
      <c r="F25" s="24" t="str">
        <f t="shared" si="0"/>
        <v xml:space="preserve"> </v>
      </c>
    </row>
    <row r="26" spans="1:6" x14ac:dyDescent="0.3">
      <c r="A26" s="14"/>
      <c r="B26" s="37" t="s">
        <v>36</v>
      </c>
      <c r="C26" s="38"/>
      <c r="D26" s="11"/>
      <c r="E26" s="25"/>
      <c r="F26" s="25" t="str">
        <f t="shared" si="0"/>
        <v xml:space="preserve"> </v>
      </c>
    </row>
    <row r="27" spans="1:6" x14ac:dyDescent="0.3">
      <c r="A27" s="14">
        <f>A25+1</f>
        <v>5</v>
      </c>
      <c r="B27" s="26" t="s">
        <v>45</v>
      </c>
      <c r="C27" s="22"/>
      <c r="D27" s="23"/>
      <c r="E27" s="24"/>
      <c r="F27" s="24" t="str">
        <f t="shared" si="0"/>
        <v xml:space="preserve"> </v>
      </c>
    </row>
    <row r="28" spans="1:6" x14ac:dyDescent="0.3">
      <c r="A28" s="14">
        <f>A27+1</f>
        <v>6</v>
      </c>
      <c r="B28" s="26" t="s">
        <v>46</v>
      </c>
      <c r="C28" s="22"/>
      <c r="D28" s="23"/>
      <c r="E28" s="24"/>
      <c r="F28" s="24" t="str">
        <f t="shared" si="0"/>
        <v xml:space="preserve"> </v>
      </c>
    </row>
    <row r="29" spans="1:6" x14ac:dyDescent="0.3">
      <c r="A29" s="14"/>
      <c r="B29" s="37" t="s">
        <v>37</v>
      </c>
      <c r="C29" s="38"/>
      <c r="D29" s="11"/>
      <c r="E29" s="25"/>
      <c r="F29" s="25" t="str">
        <f t="shared" si="0"/>
        <v xml:space="preserve"> </v>
      </c>
    </row>
    <row r="30" spans="1:6" ht="26.4" x14ac:dyDescent="0.3">
      <c r="A30" s="14">
        <f>A28+1</f>
        <v>7</v>
      </c>
      <c r="B30" s="26" t="s">
        <v>47</v>
      </c>
      <c r="C30" s="22"/>
      <c r="D30" s="23"/>
      <c r="E30" s="24"/>
      <c r="F30" s="24" t="str">
        <f t="shared" si="0"/>
        <v xml:space="preserve"> </v>
      </c>
    </row>
    <row r="31" spans="1:6" ht="26.4" x14ac:dyDescent="0.3">
      <c r="A31" s="14">
        <f t="shared" ref="A31:A37" si="1">A30+1</f>
        <v>8</v>
      </c>
      <c r="B31" s="26" t="s">
        <v>48</v>
      </c>
      <c r="C31" s="22"/>
      <c r="D31" s="23"/>
      <c r="E31" s="24"/>
      <c r="F31" s="24" t="str">
        <f t="shared" si="0"/>
        <v xml:space="preserve"> </v>
      </c>
    </row>
    <row r="32" spans="1:6" x14ac:dyDescent="0.3">
      <c r="A32" s="14">
        <f t="shared" si="1"/>
        <v>9</v>
      </c>
      <c r="B32" s="26" t="s">
        <v>49</v>
      </c>
      <c r="C32" s="22"/>
      <c r="D32" s="23"/>
      <c r="E32" s="24"/>
      <c r="F32" s="24" t="str">
        <f t="shared" si="0"/>
        <v xml:space="preserve"> </v>
      </c>
    </row>
    <row r="33" spans="1:6" x14ac:dyDescent="0.3">
      <c r="A33" s="14">
        <f t="shared" si="1"/>
        <v>10</v>
      </c>
      <c r="B33" s="26" t="s">
        <v>50</v>
      </c>
      <c r="C33" s="22"/>
      <c r="D33" s="23"/>
      <c r="E33" s="24"/>
      <c r="F33" s="24" t="str">
        <f t="shared" si="0"/>
        <v xml:space="preserve"> </v>
      </c>
    </row>
    <row r="34" spans="1:6" x14ac:dyDescent="0.3">
      <c r="A34" s="14">
        <f t="shared" si="1"/>
        <v>11</v>
      </c>
      <c r="B34" s="26" t="s">
        <v>51</v>
      </c>
      <c r="C34" s="22"/>
      <c r="D34" s="23"/>
      <c r="E34" s="24"/>
      <c r="F34" s="24" t="str">
        <f t="shared" si="0"/>
        <v xml:space="preserve"> </v>
      </c>
    </row>
    <row r="35" spans="1:6" x14ac:dyDescent="0.3">
      <c r="A35" s="14">
        <f t="shared" si="1"/>
        <v>12</v>
      </c>
      <c r="B35" s="26" t="s">
        <v>52</v>
      </c>
      <c r="C35" s="22"/>
      <c r="D35" s="23"/>
      <c r="E35" s="24"/>
      <c r="F35" s="24" t="str">
        <f t="shared" si="0"/>
        <v xml:space="preserve"> </v>
      </c>
    </row>
    <row r="36" spans="1:6" x14ac:dyDescent="0.3">
      <c r="A36" s="14">
        <f t="shared" si="1"/>
        <v>13</v>
      </c>
      <c r="B36" s="26" t="s">
        <v>53</v>
      </c>
      <c r="C36" s="22"/>
      <c r="D36" s="23"/>
      <c r="E36" s="24"/>
      <c r="F36" s="24" t="str">
        <f t="shared" si="0"/>
        <v xml:space="preserve"> </v>
      </c>
    </row>
    <row r="37" spans="1:6" x14ac:dyDescent="0.3">
      <c r="A37" s="14">
        <f t="shared" si="1"/>
        <v>14</v>
      </c>
      <c r="B37" s="26" t="s">
        <v>54</v>
      </c>
      <c r="C37" s="22"/>
      <c r="D37" s="23"/>
      <c r="E37" s="24"/>
      <c r="F37" s="24" t="str">
        <f t="shared" si="0"/>
        <v xml:space="preserve"> </v>
      </c>
    </row>
    <row r="38" spans="1:6" x14ac:dyDescent="0.3">
      <c r="A38" s="14">
        <f>A37+1</f>
        <v>15</v>
      </c>
      <c r="B38" s="26" t="s">
        <v>55</v>
      </c>
      <c r="C38" s="36"/>
      <c r="D38" s="23"/>
      <c r="E38" s="24"/>
      <c r="F38" s="24" t="str">
        <f t="shared" si="0"/>
        <v xml:space="preserve"> </v>
      </c>
    </row>
    <row r="39" spans="1:6" x14ac:dyDescent="0.3">
      <c r="A39" s="14"/>
      <c r="B39" s="37" t="s">
        <v>38</v>
      </c>
      <c r="C39" s="38"/>
      <c r="D39" s="11"/>
      <c r="E39" s="25"/>
      <c r="F39" s="25" t="str">
        <f t="shared" si="0"/>
        <v xml:space="preserve"> </v>
      </c>
    </row>
    <row r="40" spans="1:6" x14ac:dyDescent="0.3">
      <c r="A40" s="14">
        <f>A38+1</f>
        <v>16</v>
      </c>
      <c r="B40" s="26" t="s">
        <v>39</v>
      </c>
      <c r="C40" s="22"/>
      <c r="D40" s="23"/>
      <c r="E40" s="24"/>
      <c r="F40" s="24" t="str">
        <f t="shared" si="0"/>
        <v xml:space="preserve"> </v>
      </c>
    </row>
    <row r="41" spans="1:6" x14ac:dyDescent="0.3">
      <c r="A41" s="14">
        <f>A40+1</f>
        <v>17</v>
      </c>
      <c r="B41" s="26" t="s">
        <v>40</v>
      </c>
      <c r="C41" s="22"/>
      <c r="D41" s="23"/>
      <c r="E41" s="24"/>
      <c r="F41" s="24" t="str">
        <f t="shared" si="0"/>
        <v xml:space="preserve"> </v>
      </c>
    </row>
    <row r="42" spans="1:6" ht="27" thickBot="1" x14ac:dyDescent="0.35">
      <c r="A42" s="14">
        <f>A41+1</f>
        <v>18</v>
      </c>
      <c r="B42" s="26" t="s">
        <v>41</v>
      </c>
      <c r="C42" s="22"/>
      <c r="D42" s="23"/>
      <c r="E42" s="24"/>
      <c r="F42" s="24" t="str">
        <f t="shared" si="0"/>
        <v xml:space="preserve"> </v>
      </c>
    </row>
    <row r="43" spans="1:6" ht="15" thickBot="1" x14ac:dyDescent="0.35">
      <c r="A43" s="14"/>
      <c r="B43" s="27" t="s">
        <v>7</v>
      </c>
      <c r="C43" s="28">
        <f>SUM(C22:C25,C27:C28,C30:C38,C40:C42)</f>
        <v>0</v>
      </c>
      <c r="D43" s="23"/>
      <c r="E43" s="29"/>
      <c r="F43" s="29"/>
    </row>
    <row r="44" spans="1:6" ht="15" thickBot="1" x14ac:dyDescent="0.35">
      <c r="A44" s="14"/>
      <c r="B44" s="14"/>
      <c r="C44" s="14"/>
      <c r="D44" s="14"/>
      <c r="E44" s="14"/>
      <c r="F44" s="14"/>
    </row>
    <row r="45" spans="1:6" ht="15" thickBot="1" x14ac:dyDescent="0.35">
      <c r="A45" s="14"/>
      <c r="B45" s="27" t="s">
        <v>8</v>
      </c>
      <c r="C45" s="30">
        <f>Omzettingstabel!D6</f>
        <v>1</v>
      </c>
      <c r="D45" s="31"/>
      <c r="E45" s="14"/>
      <c r="F45" s="14"/>
    </row>
    <row r="46" spans="1:6" x14ac:dyDescent="0.3">
      <c r="A46" s="14"/>
      <c r="B46" s="32" t="s">
        <v>29</v>
      </c>
      <c r="C46" s="33" t="str">
        <f>IF(AND(C45&gt;=5.5,COUNTIF(F22:F42,"Nee")&lt;1),"Ja","Nee")</f>
        <v>Nee</v>
      </c>
      <c r="D46" s="31"/>
      <c r="E46" s="14"/>
      <c r="F46" s="14"/>
    </row>
    <row r="47" spans="1:6" ht="10.5" customHeight="1" x14ac:dyDescent="0.3">
      <c r="A47" s="14"/>
      <c r="B47" s="32"/>
      <c r="C47" s="31"/>
      <c r="D47" s="31"/>
      <c r="E47" s="14"/>
      <c r="F47" s="14"/>
    </row>
    <row r="48" spans="1:6" x14ac:dyDescent="0.3">
      <c r="A48" s="14" t="s">
        <v>21</v>
      </c>
      <c r="B48" s="34">
        <f>2*A42</f>
        <v>36</v>
      </c>
      <c r="C48" s="31"/>
      <c r="D48" s="31"/>
      <c r="E48" s="14"/>
      <c r="F48" s="14"/>
    </row>
    <row r="49" spans="1:6" x14ac:dyDescent="0.3">
      <c r="A49" s="14" t="s">
        <v>22</v>
      </c>
      <c r="B49" s="34">
        <v>18</v>
      </c>
      <c r="C49" s="31"/>
      <c r="D49" s="31"/>
      <c r="E49" s="14"/>
      <c r="F49" s="14"/>
    </row>
    <row r="50" spans="1:6" ht="8.25" customHeight="1" x14ac:dyDescent="0.3">
      <c r="A50" s="14"/>
      <c r="B50" s="34"/>
      <c r="C50" s="31"/>
      <c r="D50" s="31"/>
      <c r="E50" s="14"/>
      <c r="F50" s="14"/>
    </row>
    <row r="51" spans="1:6" x14ac:dyDescent="0.3">
      <c r="A51" s="14"/>
      <c r="B51" s="35" t="s">
        <v>10</v>
      </c>
      <c r="C51" s="14"/>
      <c r="D51" s="14"/>
      <c r="E51" s="14"/>
      <c r="F51" s="14"/>
    </row>
    <row r="52" spans="1:6" x14ac:dyDescent="0.3">
      <c r="A52" s="14"/>
      <c r="B52" s="14" t="s">
        <v>11</v>
      </c>
      <c r="C52" s="14"/>
      <c r="D52" s="14"/>
      <c r="E52" s="14"/>
      <c r="F52" s="14"/>
    </row>
    <row r="53" spans="1:6" x14ac:dyDescent="0.3">
      <c r="A53" s="14"/>
      <c r="B53" s="14"/>
      <c r="C53" s="14"/>
      <c r="D53" s="14"/>
      <c r="E53" s="14"/>
      <c r="F53" s="14"/>
    </row>
    <row r="54" spans="1:6" x14ac:dyDescent="0.3">
      <c r="A54" s="14"/>
      <c r="B54" s="14"/>
      <c r="C54" s="14"/>
      <c r="D54" s="14"/>
      <c r="E54" s="14"/>
      <c r="F54" s="14"/>
    </row>
    <row r="55" spans="1:6" x14ac:dyDescent="0.3">
      <c r="A55" s="14"/>
      <c r="B55" s="14"/>
      <c r="C55" s="14"/>
      <c r="D55" s="14"/>
      <c r="E55" s="14"/>
      <c r="F55" s="14"/>
    </row>
    <row r="56" spans="1:6" x14ac:dyDescent="0.3">
      <c r="A56" s="14"/>
      <c r="B56" s="14" t="s">
        <v>12</v>
      </c>
      <c r="C56" s="14"/>
      <c r="D56" s="14"/>
      <c r="E56" s="14"/>
      <c r="F56" s="14"/>
    </row>
    <row r="57" spans="1:6" x14ac:dyDescent="0.3">
      <c r="A57" s="14"/>
      <c r="B57" s="14"/>
      <c r="C57" s="14"/>
      <c r="D57" s="14"/>
      <c r="E57" s="14"/>
      <c r="F57" s="14"/>
    </row>
    <row r="58" spans="1:6" x14ac:dyDescent="0.3">
      <c r="A58" s="14"/>
      <c r="B58" s="14"/>
      <c r="C58" s="14"/>
      <c r="D58" s="14"/>
      <c r="E58" s="14"/>
      <c r="F58" s="14"/>
    </row>
    <row r="59" spans="1:6" x14ac:dyDescent="0.3">
      <c r="A59" s="14"/>
      <c r="B59" s="14"/>
      <c r="C59" s="14"/>
      <c r="D59" s="14"/>
      <c r="E59" s="14"/>
      <c r="F59" s="14"/>
    </row>
    <row r="60" spans="1:6" x14ac:dyDescent="0.3">
      <c r="A60" s="14"/>
      <c r="B60" s="14"/>
      <c r="C60" s="14"/>
      <c r="D60" s="14"/>
      <c r="E60" s="14"/>
      <c r="F60" s="14"/>
    </row>
  </sheetData>
  <mergeCells count="4">
    <mergeCell ref="B21:C21"/>
    <mergeCell ref="B26:C26"/>
    <mergeCell ref="B29:C29"/>
    <mergeCell ref="B39:C39"/>
  </mergeCells>
  <conditionalFormatting sqref="C22:D22 C40:D42">
    <cfRule type="colorScale" priority="19">
      <colorScale>
        <cfvo type="num" val="0"/>
        <cfvo type="num" val="1"/>
        <cfvo type="num" val="2"/>
        <color rgb="FFFF0000"/>
        <color rgb="FFFFEB84"/>
        <color rgb="FF92D050"/>
      </colorScale>
    </cfRule>
  </conditionalFormatting>
  <conditionalFormatting sqref="C23:D25">
    <cfRule type="colorScale" priority="8">
      <colorScale>
        <cfvo type="num" val="0"/>
        <cfvo type="num" val="1"/>
        <cfvo type="num" val="2"/>
        <color rgb="FFFF0000"/>
        <color rgb="FFFFEB84"/>
        <color rgb="FF92D050"/>
      </colorScale>
    </cfRule>
  </conditionalFormatting>
  <conditionalFormatting sqref="C27:D28">
    <cfRule type="colorScale" priority="7">
      <colorScale>
        <cfvo type="num" val="0"/>
        <cfvo type="num" val="1"/>
        <cfvo type="num" val="2"/>
        <color rgb="FFFF0000"/>
        <color rgb="FFFFEB84"/>
        <color rgb="FF92D050"/>
      </colorScale>
    </cfRule>
  </conditionalFormatting>
  <conditionalFormatting sqref="C30:D38">
    <cfRule type="colorScale" priority="6">
      <colorScale>
        <cfvo type="num" val="0"/>
        <cfvo type="num" val="1"/>
        <cfvo type="num" val="2"/>
        <color rgb="FFFF0000"/>
        <color rgb="FFFFEB84"/>
        <color rgb="FF92D050"/>
      </colorScale>
    </cfRule>
  </conditionalFormatting>
  <conditionalFormatting sqref="F22:F42">
    <cfRule type="containsText" dxfId="1" priority="3" operator="containsText" text="Ja">
      <formula>NOT(ISERROR(SEARCH("Ja",F22)))</formula>
    </cfRule>
    <cfRule type="containsText" dxfId="0" priority="4" operator="containsText" text="Nee">
      <formula>NOT(ISERROR(SEARCH("Nee",F22)))</formula>
    </cfRule>
  </conditionalFormatting>
  <pageMargins left="0.7" right="0.7" top="0.75" bottom="0.75" header="0.3" footer="0.3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view="pageBreakPreview" zoomScale="60" zoomScaleNormal="100" workbookViewId="0">
      <selection activeCell="C3" sqref="C3"/>
    </sheetView>
  </sheetViews>
  <sheetFormatPr defaultRowHeight="14.4" x14ac:dyDescent="0.3"/>
  <sheetData>
    <row r="1" spans="1:8" ht="18" x14ac:dyDescent="0.35">
      <c r="A1" s="7" t="s">
        <v>9</v>
      </c>
      <c r="B1" s="7"/>
      <c r="C1" s="5"/>
    </row>
    <row r="2" spans="1:8" ht="18" x14ac:dyDescent="0.35">
      <c r="A2" s="7"/>
      <c r="B2" s="7"/>
      <c r="C2" s="5"/>
    </row>
    <row r="3" spans="1:8" x14ac:dyDescent="0.3">
      <c r="A3" s="3" t="s">
        <v>18</v>
      </c>
      <c r="B3" s="3"/>
      <c r="C3" s="3">
        <f>beoordelingsformulier!B48</f>
        <v>36</v>
      </c>
    </row>
    <row r="4" spans="1:8" x14ac:dyDescent="0.3">
      <c r="A4" s="6" t="s">
        <v>19</v>
      </c>
      <c r="B4" s="3"/>
      <c r="C4" s="3">
        <f>beoordelingsformulier!B49</f>
        <v>18</v>
      </c>
      <c r="D4" t="s">
        <v>20</v>
      </c>
    </row>
    <row r="5" spans="1:8" x14ac:dyDescent="0.3">
      <c r="A5" s="3"/>
      <c r="B5" s="3"/>
      <c r="C5" s="3"/>
    </row>
    <row r="6" spans="1:8" x14ac:dyDescent="0.3">
      <c r="A6" s="8" t="s">
        <v>5</v>
      </c>
      <c r="B6" s="8" t="s">
        <v>8</v>
      </c>
      <c r="C6" s="3"/>
      <c r="D6">
        <f>IF(beoordelingsformulier!C43&lt;=C4,beoordelingsformulier!C43*(4.5/C4)+1,beoordelingsformulier!C43*(4.5/(C3-C4))+(10-(4.5*C3/(C3-C4))))</f>
        <v>1</v>
      </c>
    </row>
    <row r="7" spans="1:8" x14ac:dyDescent="0.3">
      <c r="A7" s="4">
        <v>0</v>
      </c>
      <c r="B7" s="10">
        <f t="shared" ref="B7:B47" si="0">IF(A7=" "," ",IF(A7&lt;=C$4,A7*(4.5/C$4)+1,A7*(4.5/(C$3-C$4))+(10-(4.5*C$3/(C$3-C$4)))))</f>
        <v>1</v>
      </c>
      <c r="C7" s="3"/>
    </row>
    <row r="8" spans="1:8" x14ac:dyDescent="0.3">
      <c r="A8" s="4">
        <f>IF(A7&gt;=C$3," ",A7+1)</f>
        <v>1</v>
      </c>
      <c r="B8" s="10">
        <f t="shared" si="0"/>
        <v>1.25</v>
      </c>
      <c r="C8" s="3"/>
    </row>
    <row r="9" spans="1:8" x14ac:dyDescent="0.3">
      <c r="A9" s="4">
        <f>IF(A8&gt;=C$3," ",A8+1)</f>
        <v>2</v>
      </c>
      <c r="B9" s="10">
        <f t="shared" si="0"/>
        <v>1.5</v>
      </c>
      <c r="C9" s="3"/>
      <c r="H9" s="9"/>
    </row>
    <row r="10" spans="1:8" x14ac:dyDescent="0.3">
      <c r="A10" s="4">
        <f t="shared" ref="A10:A73" si="1">IF(A9&gt;=C$3," ",A9+1)</f>
        <v>3</v>
      </c>
      <c r="B10" s="10">
        <f t="shared" si="0"/>
        <v>1.75</v>
      </c>
      <c r="C10" s="3"/>
    </row>
    <row r="11" spans="1:8" x14ac:dyDescent="0.3">
      <c r="A11" s="4">
        <f t="shared" si="1"/>
        <v>4</v>
      </c>
      <c r="B11" s="10">
        <f t="shared" si="0"/>
        <v>2</v>
      </c>
      <c r="C11" s="3"/>
    </row>
    <row r="12" spans="1:8" x14ac:dyDescent="0.3">
      <c r="A12" s="4">
        <f t="shared" si="1"/>
        <v>5</v>
      </c>
      <c r="B12" s="10">
        <f t="shared" si="0"/>
        <v>2.25</v>
      </c>
      <c r="C12" s="3"/>
    </row>
    <row r="13" spans="1:8" x14ac:dyDescent="0.3">
      <c r="A13" s="4">
        <f t="shared" si="1"/>
        <v>6</v>
      </c>
      <c r="B13" s="10">
        <f t="shared" si="0"/>
        <v>2.5</v>
      </c>
      <c r="C13" s="3"/>
    </row>
    <row r="14" spans="1:8" x14ac:dyDescent="0.3">
      <c r="A14" s="4">
        <f t="shared" si="1"/>
        <v>7</v>
      </c>
      <c r="B14" s="10">
        <f t="shared" si="0"/>
        <v>2.75</v>
      </c>
      <c r="C14" s="3"/>
    </row>
    <row r="15" spans="1:8" x14ac:dyDescent="0.3">
      <c r="A15" s="4">
        <f t="shared" si="1"/>
        <v>8</v>
      </c>
      <c r="B15" s="10">
        <f t="shared" si="0"/>
        <v>3</v>
      </c>
      <c r="C15" s="3"/>
    </row>
    <row r="16" spans="1:8" x14ac:dyDescent="0.3">
      <c r="A16" s="4">
        <f t="shared" si="1"/>
        <v>9</v>
      </c>
      <c r="B16" s="10">
        <f t="shared" si="0"/>
        <v>3.25</v>
      </c>
      <c r="C16" s="3"/>
    </row>
    <row r="17" spans="1:3" x14ac:dyDescent="0.3">
      <c r="A17" s="4">
        <f t="shared" si="1"/>
        <v>10</v>
      </c>
      <c r="B17" s="10">
        <f t="shared" si="0"/>
        <v>3.5</v>
      </c>
      <c r="C17" s="3"/>
    </row>
    <row r="18" spans="1:3" x14ac:dyDescent="0.3">
      <c r="A18" s="4">
        <f t="shared" si="1"/>
        <v>11</v>
      </c>
      <c r="B18" s="10">
        <f t="shared" si="0"/>
        <v>3.75</v>
      </c>
      <c r="C18" s="3"/>
    </row>
    <row r="19" spans="1:3" x14ac:dyDescent="0.3">
      <c r="A19" s="4">
        <f t="shared" si="1"/>
        <v>12</v>
      </c>
      <c r="B19" s="10">
        <f t="shared" si="0"/>
        <v>4</v>
      </c>
      <c r="C19" s="3"/>
    </row>
    <row r="20" spans="1:3" x14ac:dyDescent="0.3">
      <c r="A20" s="4">
        <f t="shared" si="1"/>
        <v>13</v>
      </c>
      <c r="B20" s="10">
        <f t="shared" si="0"/>
        <v>4.25</v>
      </c>
      <c r="C20" s="3"/>
    </row>
    <row r="21" spans="1:3" x14ac:dyDescent="0.3">
      <c r="A21" s="4">
        <f t="shared" si="1"/>
        <v>14</v>
      </c>
      <c r="B21" s="10">
        <f t="shared" si="0"/>
        <v>4.5</v>
      </c>
      <c r="C21" s="3"/>
    </row>
    <row r="22" spans="1:3" x14ac:dyDescent="0.3">
      <c r="A22" s="4">
        <f t="shared" si="1"/>
        <v>15</v>
      </c>
      <c r="B22" s="10">
        <f t="shared" si="0"/>
        <v>4.75</v>
      </c>
      <c r="C22" s="3"/>
    </row>
    <row r="23" spans="1:3" x14ac:dyDescent="0.3">
      <c r="A23" s="4">
        <f t="shared" si="1"/>
        <v>16</v>
      </c>
      <c r="B23" s="10">
        <f t="shared" si="0"/>
        <v>5</v>
      </c>
      <c r="C23" s="3"/>
    </row>
    <row r="24" spans="1:3" x14ac:dyDescent="0.3">
      <c r="A24" s="4">
        <f t="shared" si="1"/>
        <v>17</v>
      </c>
      <c r="B24" s="10">
        <f t="shared" si="0"/>
        <v>5.25</v>
      </c>
      <c r="C24" s="3"/>
    </row>
    <row r="25" spans="1:3" x14ac:dyDescent="0.3">
      <c r="A25" s="4">
        <f t="shared" si="1"/>
        <v>18</v>
      </c>
      <c r="B25" s="10">
        <f t="shared" si="0"/>
        <v>5.5</v>
      </c>
      <c r="C25" s="3"/>
    </row>
    <row r="26" spans="1:3" x14ac:dyDescent="0.3">
      <c r="A26" s="4">
        <f t="shared" si="1"/>
        <v>19</v>
      </c>
      <c r="B26" s="10">
        <f t="shared" si="0"/>
        <v>5.75</v>
      </c>
      <c r="C26" s="3"/>
    </row>
    <row r="27" spans="1:3" x14ac:dyDescent="0.3">
      <c r="A27" s="4">
        <f t="shared" si="1"/>
        <v>20</v>
      </c>
      <c r="B27" s="10">
        <f t="shared" si="0"/>
        <v>6</v>
      </c>
      <c r="C27" s="3"/>
    </row>
    <row r="28" spans="1:3" x14ac:dyDescent="0.3">
      <c r="A28" s="4">
        <f t="shared" si="1"/>
        <v>21</v>
      </c>
      <c r="B28" s="10">
        <f t="shared" si="0"/>
        <v>6.25</v>
      </c>
      <c r="C28" s="3"/>
    </row>
    <row r="29" spans="1:3" x14ac:dyDescent="0.3">
      <c r="A29" s="4">
        <f t="shared" si="1"/>
        <v>22</v>
      </c>
      <c r="B29" s="10">
        <f t="shared" si="0"/>
        <v>6.5</v>
      </c>
      <c r="C29" s="3"/>
    </row>
    <row r="30" spans="1:3" x14ac:dyDescent="0.3">
      <c r="A30" s="4">
        <f t="shared" si="1"/>
        <v>23</v>
      </c>
      <c r="B30" s="10">
        <f t="shared" si="0"/>
        <v>6.75</v>
      </c>
      <c r="C30" s="3"/>
    </row>
    <row r="31" spans="1:3" x14ac:dyDescent="0.3">
      <c r="A31" s="4">
        <f t="shared" si="1"/>
        <v>24</v>
      </c>
      <c r="B31" s="10">
        <f t="shared" si="0"/>
        <v>7</v>
      </c>
      <c r="C31" s="3"/>
    </row>
    <row r="32" spans="1:3" x14ac:dyDescent="0.3">
      <c r="A32" s="4">
        <f t="shared" si="1"/>
        <v>25</v>
      </c>
      <c r="B32" s="10">
        <f t="shared" si="0"/>
        <v>7.25</v>
      </c>
      <c r="C32" s="3"/>
    </row>
    <row r="33" spans="1:3" x14ac:dyDescent="0.3">
      <c r="A33" s="4">
        <f t="shared" si="1"/>
        <v>26</v>
      </c>
      <c r="B33" s="10">
        <f t="shared" si="0"/>
        <v>7.5</v>
      </c>
      <c r="C33" s="3"/>
    </row>
    <row r="34" spans="1:3" x14ac:dyDescent="0.3">
      <c r="A34" s="4">
        <f t="shared" si="1"/>
        <v>27</v>
      </c>
      <c r="B34" s="10">
        <f t="shared" si="0"/>
        <v>7.75</v>
      </c>
      <c r="C34" s="3"/>
    </row>
    <row r="35" spans="1:3" x14ac:dyDescent="0.3">
      <c r="A35" s="4">
        <f t="shared" si="1"/>
        <v>28</v>
      </c>
      <c r="B35" s="10">
        <f t="shared" si="0"/>
        <v>8</v>
      </c>
      <c r="C35" s="3"/>
    </row>
    <row r="36" spans="1:3" x14ac:dyDescent="0.3">
      <c r="A36" s="4">
        <f t="shared" si="1"/>
        <v>29</v>
      </c>
      <c r="B36" s="10">
        <f t="shared" si="0"/>
        <v>8.25</v>
      </c>
      <c r="C36" s="3"/>
    </row>
    <row r="37" spans="1:3" x14ac:dyDescent="0.3">
      <c r="A37" s="4">
        <f t="shared" si="1"/>
        <v>30</v>
      </c>
      <c r="B37" s="10">
        <f t="shared" si="0"/>
        <v>8.5</v>
      </c>
      <c r="C37" s="3"/>
    </row>
    <row r="38" spans="1:3" x14ac:dyDescent="0.3">
      <c r="A38" s="4">
        <f t="shared" si="1"/>
        <v>31</v>
      </c>
      <c r="B38" s="10">
        <f t="shared" si="0"/>
        <v>8.75</v>
      </c>
      <c r="C38" s="3"/>
    </row>
    <row r="39" spans="1:3" x14ac:dyDescent="0.3">
      <c r="A39" s="4">
        <f t="shared" si="1"/>
        <v>32</v>
      </c>
      <c r="B39" s="10">
        <f t="shared" si="0"/>
        <v>9</v>
      </c>
      <c r="C39" s="3"/>
    </row>
    <row r="40" spans="1:3" x14ac:dyDescent="0.3">
      <c r="A40" s="4">
        <f t="shared" si="1"/>
        <v>33</v>
      </c>
      <c r="B40" s="10">
        <f t="shared" si="0"/>
        <v>9.25</v>
      </c>
      <c r="C40" s="3"/>
    </row>
    <row r="41" spans="1:3" x14ac:dyDescent="0.3">
      <c r="A41" s="4">
        <f t="shared" si="1"/>
        <v>34</v>
      </c>
      <c r="B41" s="10">
        <f t="shared" si="0"/>
        <v>9.5</v>
      </c>
      <c r="C41" s="3"/>
    </row>
    <row r="42" spans="1:3" x14ac:dyDescent="0.3">
      <c r="A42" s="4">
        <f t="shared" si="1"/>
        <v>35</v>
      </c>
      <c r="B42" s="10">
        <f t="shared" si="0"/>
        <v>9.75</v>
      </c>
    </row>
    <row r="43" spans="1:3" x14ac:dyDescent="0.3">
      <c r="A43" s="4">
        <f t="shared" si="1"/>
        <v>36</v>
      </c>
      <c r="B43" s="10">
        <f t="shared" si="0"/>
        <v>10</v>
      </c>
    </row>
    <row r="44" spans="1:3" x14ac:dyDescent="0.3">
      <c r="A44" s="4" t="str">
        <f t="shared" si="1"/>
        <v xml:space="preserve"> </v>
      </c>
      <c r="B44" s="10" t="str">
        <f t="shared" si="0"/>
        <v xml:space="preserve"> </v>
      </c>
    </row>
    <row r="45" spans="1:3" x14ac:dyDescent="0.3">
      <c r="A45" s="4" t="str">
        <f t="shared" si="1"/>
        <v xml:space="preserve"> </v>
      </c>
      <c r="B45" s="10" t="str">
        <f t="shared" si="0"/>
        <v xml:space="preserve"> </v>
      </c>
    </row>
    <row r="46" spans="1:3" x14ac:dyDescent="0.3">
      <c r="A46" s="4" t="str">
        <f t="shared" si="1"/>
        <v xml:space="preserve"> </v>
      </c>
      <c r="B46" s="10" t="str">
        <f t="shared" si="0"/>
        <v xml:space="preserve"> </v>
      </c>
    </row>
    <row r="47" spans="1:3" x14ac:dyDescent="0.3">
      <c r="A47" s="4" t="str">
        <f t="shared" si="1"/>
        <v xml:space="preserve"> </v>
      </c>
      <c r="B47" s="10" t="str">
        <f t="shared" si="0"/>
        <v xml:space="preserve"> </v>
      </c>
    </row>
    <row r="48" spans="1:3" x14ac:dyDescent="0.3">
      <c r="A48" s="4" t="str">
        <f t="shared" si="1"/>
        <v xml:space="preserve"> </v>
      </c>
      <c r="B48" s="10" t="str">
        <f>IF(A48=" "," ",IF(A48&lt;=C$4,A48*(4.5/C$4)+1,A48*(4.5/(C$3-C$4))+(10-(4.5*C$3/(C$3-C$4)))))</f>
        <v xml:space="preserve"> </v>
      </c>
    </row>
    <row r="49" spans="1:2" x14ac:dyDescent="0.3">
      <c r="A49" s="4" t="str">
        <f t="shared" si="1"/>
        <v xml:space="preserve"> </v>
      </c>
      <c r="B49" s="10" t="str">
        <f t="shared" ref="B49:B77" si="2">IF(A49=" "," ",IF(A49&lt;=C$4,A49*(4.5/C$4)+1,A49*(4.5/(C$3-C$4))+(10-(4.5*C$3/(C$3-C$4)))))</f>
        <v xml:space="preserve"> </v>
      </c>
    </row>
    <row r="50" spans="1:2" x14ac:dyDescent="0.3">
      <c r="A50" s="4" t="str">
        <f t="shared" si="1"/>
        <v xml:space="preserve"> </v>
      </c>
      <c r="B50" s="10" t="str">
        <f t="shared" si="2"/>
        <v xml:space="preserve"> </v>
      </c>
    </row>
    <row r="51" spans="1:2" x14ac:dyDescent="0.3">
      <c r="A51" s="4" t="str">
        <f t="shared" si="1"/>
        <v xml:space="preserve"> </v>
      </c>
      <c r="B51" s="10" t="str">
        <f t="shared" si="2"/>
        <v xml:space="preserve"> </v>
      </c>
    </row>
    <row r="52" spans="1:2" x14ac:dyDescent="0.3">
      <c r="A52" s="4" t="str">
        <f t="shared" si="1"/>
        <v xml:space="preserve"> </v>
      </c>
      <c r="B52" s="10" t="str">
        <f t="shared" si="2"/>
        <v xml:space="preserve"> </v>
      </c>
    </row>
    <row r="53" spans="1:2" x14ac:dyDescent="0.3">
      <c r="A53" s="4" t="str">
        <f t="shared" si="1"/>
        <v xml:space="preserve"> </v>
      </c>
      <c r="B53" s="10" t="str">
        <f t="shared" si="2"/>
        <v xml:space="preserve"> </v>
      </c>
    </row>
    <row r="54" spans="1:2" x14ac:dyDescent="0.3">
      <c r="A54" s="4" t="str">
        <f t="shared" si="1"/>
        <v xml:space="preserve"> </v>
      </c>
      <c r="B54" s="10" t="str">
        <f t="shared" si="2"/>
        <v xml:space="preserve"> </v>
      </c>
    </row>
    <row r="55" spans="1:2" x14ac:dyDescent="0.3">
      <c r="A55" s="4" t="str">
        <f t="shared" si="1"/>
        <v xml:space="preserve"> </v>
      </c>
      <c r="B55" s="10" t="str">
        <f t="shared" si="2"/>
        <v xml:space="preserve"> </v>
      </c>
    </row>
    <row r="56" spans="1:2" x14ac:dyDescent="0.3">
      <c r="A56" s="4" t="str">
        <f t="shared" si="1"/>
        <v xml:space="preserve"> </v>
      </c>
      <c r="B56" s="10" t="str">
        <f t="shared" si="2"/>
        <v xml:space="preserve"> </v>
      </c>
    </row>
    <row r="57" spans="1:2" x14ac:dyDescent="0.3">
      <c r="A57" s="4" t="str">
        <f t="shared" si="1"/>
        <v xml:space="preserve"> </v>
      </c>
      <c r="B57" s="10" t="str">
        <f t="shared" si="2"/>
        <v xml:space="preserve"> </v>
      </c>
    </row>
    <row r="58" spans="1:2" x14ac:dyDescent="0.3">
      <c r="A58" s="4" t="str">
        <f t="shared" si="1"/>
        <v xml:space="preserve"> </v>
      </c>
      <c r="B58" s="10" t="str">
        <f t="shared" si="2"/>
        <v xml:space="preserve"> </v>
      </c>
    </row>
    <row r="59" spans="1:2" x14ac:dyDescent="0.3">
      <c r="A59" s="4" t="str">
        <f t="shared" si="1"/>
        <v xml:space="preserve"> </v>
      </c>
      <c r="B59" s="10" t="str">
        <f t="shared" si="2"/>
        <v xml:space="preserve"> </v>
      </c>
    </row>
    <row r="60" spans="1:2" x14ac:dyDescent="0.3">
      <c r="A60" s="4" t="str">
        <f t="shared" si="1"/>
        <v xml:space="preserve"> </v>
      </c>
      <c r="B60" s="10" t="str">
        <f t="shared" si="2"/>
        <v xml:space="preserve"> </v>
      </c>
    </row>
    <row r="61" spans="1:2" x14ac:dyDescent="0.3">
      <c r="A61" s="4" t="str">
        <f t="shared" si="1"/>
        <v xml:space="preserve"> </v>
      </c>
      <c r="B61" s="10" t="str">
        <f t="shared" si="2"/>
        <v xml:space="preserve"> </v>
      </c>
    </row>
    <row r="62" spans="1:2" x14ac:dyDescent="0.3">
      <c r="A62" s="4" t="str">
        <f t="shared" si="1"/>
        <v xml:space="preserve"> </v>
      </c>
      <c r="B62" s="10" t="str">
        <f t="shared" si="2"/>
        <v xml:space="preserve"> </v>
      </c>
    </row>
    <row r="63" spans="1:2" x14ac:dyDescent="0.3">
      <c r="A63" s="4" t="str">
        <f t="shared" si="1"/>
        <v xml:space="preserve"> </v>
      </c>
      <c r="B63" s="10" t="str">
        <f t="shared" si="2"/>
        <v xml:space="preserve"> </v>
      </c>
    </row>
    <row r="64" spans="1:2" x14ac:dyDescent="0.3">
      <c r="A64" s="4" t="str">
        <f t="shared" si="1"/>
        <v xml:space="preserve"> </v>
      </c>
      <c r="B64" s="10" t="str">
        <f t="shared" si="2"/>
        <v xml:space="preserve"> </v>
      </c>
    </row>
    <row r="65" spans="1:2" x14ac:dyDescent="0.3">
      <c r="A65" s="4" t="str">
        <f t="shared" si="1"/>
        <v xml:space="preserve"> </v>
      </c>
      <c r="B65" s="10" t="str">
        <f t="shared" si="2"/>
        <v xml:space="preserve"> </v>
      </c>
    </row>
    <row r="66" spans="1:2" x14ac:dyDescent="0.3">
      <c r="A66" s="4" t="str">
        <f t="shared" si="1"/>
        <v xml:space="preserve"> </v>
      </c>
      <c r="B66" s="10" t="str">
        <f t="shared" si="2"/>
        <v xml:space="preserve"> </v>
      </c>
    </row>
    <row r="67" spans="1:2" x14ac:dyDescent="0.3">
      <c r="A67" s="4" t="str">
        <f t="shared" si="1"/>
        <v xml:space="preserve"> </v>
      </c>
      <c r="B67" s="10" t="str">
        <f t="shared" si="2"/>
        <v xml:space="preserve"> </v>
      </c>
    </row>
    <row r="68" spans="1:2" x14ac:dyDescent="0.3">
      <c r="A68" s="4" t="str">
        <f t="shared" si="1"/>
        <v xml:space="preserve"> </v>
      </c>
      <c r="B68" s="10" t="str">
        <f t="shared" si="2"/>
        <v xml:space="preserve"> </v>
      </c>
    </row>
    <row r="69" spans="1:2" x14ac:dyDescent="0.3">
      <c r="A69" s="4" t="str">
        <f t="shared" si="1"/>
        <v xml:space="preserve"> </v>
      </c>
      <c r="B69" s="10" t="str">
        <f t="shared" si="2"/>
        <v xml:space="preserve"> </v>
      </c>
    </row>
    <row r="70" spans="1:2" x14ac:dyDescent="0.3">
      <c r="A70" s="4" t="str">
        <f t="shared" si="1"/>
        <v xml:space="preserve"> </v>
      </c>
      <c r="B70" s="10" t="str">
        <f t="shared" si="2"/>
        <v xml:space="preserve"> </v>
      </c>
    </row>
    <row r="71" spans="1:2" x14ac:dyDescent="0.3">
      <c r="A71" s="4" t="str">
        <f t="shared" si="1"/>
        <v xml:space="preserve"> </v>
      </c>
      <c r="B71" s="10" t="str">
        <f t="shared" si="2"/>
        <v xml:space="preserve"> </v>
      </c>
    </row>
    <row r="72" spans="1:2" x14ac:dyDescent="0.3">
      <c r="A72" s="4" t="str">
        <f t="shared" si="1"/>
        <v xml:space="preserve"> </v>
      </c>
      <c r="B72" s="10" t="str">
        <f t="shared" si="2"/>
        <v xml:space="preserve"> </v>
      </c>
    </row>
    <row r="73" spans="1:2" x14ac:dyDescent="0.3">
      <c r="A73" s="4" t="str">
        <f t="shared" si="1"/>
        <v xml:space="preserve"> </v>
      </c>
      <c r="B73" s="10" t="str">
        <f t="shared" si="2"/>
        <v xml:space="preserve"> </v>
      </c>
    </row>
    <row r="74" spans="1:2" x14ac:dyDescent="0.3">
      <c r="A74" s="4" t="str">
        <f t="shared" ref="A74:A77" si="3">IF(A73&gt;=C$3," ",A73+1)</f>
        <v xml:space="preserve"> </v>
      </c>
      <c r="B74" s="10" t="str">
        <f t="shared" si="2"/>
        <v xml:space="preserve"> </v>
      </c>
    </row>
    <row r="75" spans="1:2" x14ac:dyDescent="0.3">
      <c r="A75" s="4" t="str">
        <f t="shared" si="3"/>
        <v xml:space="preserve"> </v>
      </c>
      <c r="B75" s="10" t="str">
        <f t="shared" si="2"/>
        <v xml:space="preserve"> </v>
      </c>
    </row>
    <row r="76" spans="1:2" x14ac:dyDescent="0.3">
      <c r="A76" s="4" t="str">
        <f t="shared" si="3"/>
        <v xml:space="preserve"> </v>
      </c>
      <c r="B76" s="10" t="str">
        <f t="shared" si="2"/>
        <v xml:space="preserve"> </v>
      </c>
    </row>
    <row r="77" spans="1:2" x14ac:dyDescent="0.3">
      <c r="A77" s="4" t="str">
        <f t="shared" si="3"/>
        <v xml:space="preserve"> </v>
      </c>
      <c r="B77" s="10" t="str">
        <f t="shared" si="2"/>
        <v xml:space="preserve"> </v>
      </c>
    </row>
  </sheetData>
  <pageMargins left="0.7" right="0.7" top="0.75" bottom="0.75" header="0.3" footer="0.3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beoordelingsformulier</vt:lpstr>
      <vt:lpstr>Omzettingstabel</vt:lpstr>
      <vt:lpstr>Blad3</vt:lpstr>
      <vt:lpstr>beoordelingsformulier!Afdrukbereik</vt:lpstr>
    </vt:vector>
  </TitlesOfParts>
  <Company>AOC Oost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Bruin</dc:creator>
  <cp:lastModifiedBy>Hans Mulder</cp:lastModifiedBy>
  <cp:lastPrinted>2016-02-19T14:15:22Z</cp:lastPrinted>
  <dcterms:created xsi:type="dcterms:W3CDTF">2015-11-02T12:21:20Z</dcterms:created>
  <dcterms:modified xsi:type="dcterms:W3CDTF">2016-09-28T14:35:06Z</dcterms:modified>
</cp:coreProperties>
</file>